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6875" windowHeight="12270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<sst xmlns="http://schemas.openxmlformats.org/spreadsheetml/2006/main" count="28" uniqueCount="28">
  <si>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User Inputs in Orange</t>
  </si>
  <si>
    <t>Constants and Conversion Factors</t>
  </si>
  <si>
    <t xml:space="preserve">Planet </t>
  </si>
  <si>
    <t>Mercury</t>
  </si>
  <si>
    <t>Venus</t>
  </si>
  <si>
    <t>Earth</t>
  </si>
  <si>
    <t>Mars</t>
  </si>
  <si>
    <t>Jupiter</t>
  </si>
  <si>
    <t>Saturn</t>
  </si>
  <si>
    <t>Uranus</t>
  </si>
  <si>
    <t>Pluto</t>
  </si>
  <si>
    <t>Neptune</t>
  </si>
  <si>
    <t>Eccentricity</t>
  </si>
  <si>
    <t>Other</t>
  </si>
  <si>
    <t>Mean Distance (AU)</t>
  </si>
  <si>
    <r>
      <t>10</t>
    </r>
    <r>
      <rPr>
        <vertAlign val="superscript"/>
        <sz val="10"/>
        <rFont val="Arial"/>
        <family val="2"/>
      </rPr>
      <t>24</t>
    </r>
    <r>
      <rPr>
        <sz val="10"/>
        <rFont val="Arial"/>
        <family val="0"/>
      </rPr>
      <t xml:space="preserve"> kg</t>
    </r>
  </si>
  <si>
    <t>AU</t>
  </si>
  <si>
    <t>km</t>
  </si>
  <si>
    <t>(AU)</t>
  </si>
  <si>
    <t>(km)</t>
  </si>
  <si>
    <t>(% of Average Distance from the Sun)</t>
  </si>
  <si>
    <t>Average Sphere of Influence</t>
  </si>
  <si>
    <r>
      <t>M</t>
    </r>
    <r>
      <rPr>
        <b/>
        <vertAlign val="subscript"/>
        <sz val="10"/>
        <rFont val="Arial"/>
        <family val="2"/>
      </rPr>
      <t>sun</t>
    </r>
  </si>
  <si>
    <t>Implemented by Anthony Shao, Microcosm. Contact: bookproject@smad.com</t>
  </si>
  <si>
    <t>See text for discussion.</t>
  </si>
  <si>
    <t>Table 10-31. Dimensions of the Sphere of Influence of the Planets in Our Solar System</t>
  </si>
  <si>
    <t>Version 1. August 2, 2011. copyright, 2011, Microcosm, Inc.</t>
  </si>
  <si>
    <r>
      <t>Mass (x10</t>
    </r>
    <r>
      <rPr>
        <b/>
        <vertAlign val="superscript"/>
        <sz val="10"/>
        <rFont val="Arial"/>
        <family val="2"/>
      </rPr>
      <t>24</t>
    </r>
    <r>
      <rPr>
        <b/>
        <sz val="10"/>
        <rFont val="Arial"/>
        <family val="2"/>
      </rPr>
      <t xml:space="preserve"> kg)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</si>
</sst>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"/>
    <numFmt numFmtId="166" formatCode="[$-409]dddd\,\ mmmm\ dd\,\ yyyy"/>
    <numFmt numFmtId="167" formatCode="[$-409]h:mm:ss\ AM/PM"/>
    <numFmt numFmtId="168" formatCode="0.000"/>
    <numFmt numFmtId="169" formatCode="0.000%"/>
    <numFmt numFmtId="170" formatCode="0.00000E+00"/>
    <numFmt numFmtId="171" formatCode="0.00000"/>
  </numFmts>
  <fonts count="10">
    <font>
      <sz val="10"/>
      <name val="Arial"/>
      <family val="0"/>
    </font>
    <font>
      <b/>
      <sz val="10"/>
      <name val="Geneva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70" fontId="0" fillId="0" borderId="2" xfId="0" applyNumberFormat="1" applyBorder="1" applyAlignment="1">
      <alignment/>
    </xf>
    <xf numFmtId="0" fontId="2" fillId="2" borderId="3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2" fillId="2" borderId="5" xfId="0" applyFont="1" applyFill="1" applyBorder="1" applyAlignment="1">
      <alignment horizontal="left"/>
    </xf>
    <xf numFmtId="17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0" fontId="0" fillId="0" borderId="8" xfId="0" applyNumberForma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0" fillId="0" borderId="11" xfId="0" applyNumberFormat="1" applyBorder="1" applyAlignment="1">
      <alignment horizontal="center"/>
    </xf>
    <xf numFmtId="165" fontId="0" fillId="5" borderId="10" xfId="0" applyNumberFormat="1" applyFill="1" applyBorder="1" applyAlignment="1">
      <alignment horizontal="right"/>
    </xf>
    <xf numFmtId="0" fontId="2" fillId="6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7" borderId="16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left" wrapText="1"/>
    </xf>
    <xf numFmtId="0" fontId="2" fillId="7" borderId="16" xfId="0" applyFont="1" applyFill="1" applyBorder="1" applyAlignment="1">
      <alignment horizontal="center" wrapText="1"/>
    </xf>
    <xf numFmtId="0" fontId="1" fillId="5" borderId="18" xfId="22" applyFont="1" applyFill="1" applyBorder="1" applyAlignment="1">
      <alignment horizontal="center" vertical="center" wrapText="1"/>
      <protection/>
    </xf>
    <xf numFmtId="0" fontId="1" fillId="5" borderId="19" xfId="22" applyFont="1" applyFill="1" applyBorder="1" applyAlignment="1">
      <alignment horizontal="center" vertical="center" wrapText="1"/>
      <protection/>
    </xf>
    <xf numFmtId="0" fontId="1" fillId="5" borderId="20" xfId="22" applyFont="1" applyFill="1" applyBorder="1" applyAlignment="1">
      <alignment horizontal="center" vertical="center" wrapText="1"/>
      <protection/>
    </xf>
    <xf numFmtId="171" fontId="0" fillId="0" borderId="1" xfId="0" applyNumberFormat="1" applyBorder="1" applyAlignment="1">
      <alignment/>
    </xf>
    <xf numFmtId="171" fontId="0" fillId="5" borderId="10" xfId="0" applyNumberFormat="1" applyFill="1" applyBorder="1" applyAlignment="1">
      <alignment/>
    </xf>
    <xf numFmtId="171" fontId="0" fillId="0" borderId="1" xfId="0" applyNumberFormat="1" applyBorder="1" applyAlignment="1">
      <alignment horizontal="right"/>
    </xf>
    <xf numFmtId="171" fontId="0" fillId="5" borderId="10" xfId="0" applyNumberFormat="1" applyFill="1" applyBorder="1" applyAlignment="1">
      <alignment horizontal="right"/>
    </xf>
    <xf numFmtId="0" fontId="2" fillId="3" borderId="21" xfId="0" applyFont="1" applyFill="1" applyBorder="1" applyAlignment="1">
      <alignment horizontal="left"/>
    </xf>
    <xf numFmtId="171" fontId="0" fillId="0" borderId="22" xfId="0" applyNumberFormat="1" applyBorder="1" applyAlignment="1">
      <alignment/>
    </xf>
    <xf numFmtId="171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65" fontId="0" fillId="0" borderId="22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10" fontId="0" fillId="0" borderId="23" xfId="0" applyNumberFormat="1" applyBorder="1" applyAlignment="1">
      <alignment horizontal="center"/>
    </xf>
    <xf numFmtId="0" fontId="2" fillId="7" borderId="12" xfId="0" applyFont="1" applyFill="1" applyBorder="1" applyAlignment="1">
      <alignment horizontal="left" wrapText="1"/>
    </xf>
    <xf numFmtId="0" fontId="2" fillId="7" borderId="10" xfId="0" applyFont="1" applyFill="1" applyBorder="1" applyAlignment="1">
      <alignment horizontal="center" wrapText="1"/>
    </xf>
    <xf numFmtId="165" fontId="2" fillId="7" borderId="10" xfId="0" applyNumberFormat="1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2.140625" style="0" customWidth="1"/>
    <col min="3" max="3" width="10.7109375" style="0" customWidth="1"/>
    <col min="4" max="4" width="9.8515625" style="0" customWidth="1"/>
    <col min="5" max="5" width="8.7109375" style="1" customWidth="1"/>
    <col min="6" max="6" width="11.28125" style="0" customWidth="1"/>
    <col min="7" max="7" width="21.57421875" style="0" customWidth="1"/>
    <col min="9" max="9" width="12.28125" style="0" customWidth="1"/>
    <col min="10" max="10" width="12.140625" style="0" customWidth="1"/>
    <col min="11" max="11" width="10.00390625" style="0" customWidth="1"/>
  </cols>
  <sheetData>
    <row r="1" spans="1:10" ht="12.75">
      <c r="A1" s="8" t="s">
        <v>25</v>
      </c>
      <c r="H1" s="25" t="s">
        <v>1</v>
      </c>
      <c r="I1" s="26"/>
      <c r="J1" s="27"/>
    </row>
    <row r="2" spans="1:10" ht="15">
      <c r="A2" t="s">
        <v>23</v>
      </c>
      <c r="H2" s="11" t="s">
        <v>22</v>
      </c>
      <c r="I2" s="10">
        <v>1989100</v>
      </c>
      <c r="J2" s="12" t="s">
        <v>15</v>
      </c>
    </row>
    <row r="3" spans="1:10" ht="13.5" thickBot="1">
      <c r="A3" t="s">
        <v>26</v>
      </c>
      <c r="H3" s="13" t="s">
        <v>16</v>
      </c>
      <c r="I3" s="14">
        <v>149597870.7</v>
      </c>
      <c r="J3" s="15" t="s">
        <v>17</v>
      </c>
    </row>
    <row r="4" ht="12.75">
      <c r="A4" s="9" t="s">
        <v>24</v>
      </c>
    </row>
    <row r="5" ht="13.5" thickBot="1"/>
    <row r="6" spans="1:3" ht="12.75" customHeight="1" thickBot="1">
      <c r="A6" s="33" t="s">
        <v>0</v>
      </c>
      <c r="B6" s="34"/>
      <c r="C6" s="35"/>
    </row>
    <row r="7" ht="12" customHeight="1" thickBot="1"/>
    <row r="8" spans="1:7" ht="14.25" customHeight="1">
      <c r="A8" s="31" t="s">
        <v>2</v>
      </c>
      <c r="B8" s="32" t="s">
        <v>12</v>
      </c>
      <c r="C8" s="32" t="s">
        <v>14</v>
      </c>
      <c r="D8" s="32" t="s">
        <v>27</v>
      </c>
      <c r="E8" s="28" t="s">
        <v>21</v>
      </c>
      <c r="F8" s="29"/>
      <c r="G8" s="30"/>
    </row>
    <row r="9" spans="1:7" s="2" customFormat="1" ht="27.75" customHeight="1" thickBot="1">
      <c r="A9" s="47"/>
      <c r="B9" s="48"/>
      <c r="C9" s="48"/>
      <c r="D9" s="48"/>
      <c r="E9" s="49" t="s">
        <v>18</v>
      </c>
      <c r="F9" s="49" t="s">
        <v>19</v>
      </c>
      <c r="G9" s="50" t="s">
        <v>20</v>
      </c>
    </row>
    <row r="10" spans="1:7" s="3" customFormat="1" ht="12.75">
      <c r="A10" s="40" t="s">
        <v>3</v>
      </c>
      <c r="B10" s="41">
        <v>0.20563069</v>
      </c>
      <c r="C10" s="42">
        <v>0.38709893</v>
      </c>
      <c r="D10" s="43">
        <v>0.33022</v>
      </c>
      <c r="E10" s="44">
        <f aca="true" t="shared" si="0" ref="E10:E18">C10*(D10/$I$2)^(2/5)</f>
        <v>0.0007514164062841101</v>
      </c>
      <c r="F10" s="45">
        <f aca="true" t="shared" si="1" ref="F10:F18">E10*$I$3</f>
        <v>112410.29438914896</v>
      </c>
      <c r="G10" s="46">
        <f aca="true" t="shared" si="2" ref="G10:G18">E10/C10</f>
        <v>0.0019411482389892166</v>
      </c>
    </row>
    <row r="11" spans="1:7" s="3" customFormat="1" ht="12.75">
      <c r="A11" s="17" t="s">
        <v>4</v>
      </c>
      <c r="B11" s="36">
        <v>0.00677323</v>
      </c>
      <c r="C11" s="38">
        <v>0.72332199</v>
      </c>
      <c r="D11" s="4">
        <v>4.869</v>
      </c>
      <c r="E11" s="5">
        <f t="shared" si="0"/>
        <v>0.004119504023044852</v>
      </c>
      <c r="F11" s="6">
        <f t="shared" si="1"/>
        <v>616269.0301875935</v>
      </c>
      <c r="G11" s="16">
        <f t="shared" si="2"/>
        <v>0.005695256165300397</v>
      </c>
    </row>
    <row r="12" spans="1:7" s="3" customFormat="1" ht="12.75">
      <c r="A12" s="18" t="s">
        <v>5</v>
      </c>
      <c r="B12" s="36">
        <v>0.01671022</v>
      </c>
      <c r="C12" s="38">
        <v>1.00000011</v>
      </c>
      <c r="D12" s="4">
        <v>5.9742</v>
      </c>
      <c r="E12" s="5">
        <f t="shared" si="0"/>
        <v>0.0061808656520087775</v>
      </c>
      <c r="F12" s="6">
        <f t="shared" si="1"/>
        <v>924644.3406232803</v>
      </c>
      <c r="G12" s="16">
        <f t="shared" si="2"/>
        <v>0.00618086497211363</v>
      </c>
    </row>
    <row r="13" spans="1:7" s="3" customFormat="1" ht="12.75">
      <c r="A13" s="19" t="s">
        <v>6</v>
      </c>
      <c r="B13" s="36">
        <v>0.09341233</v>
      </c>
      <c r="C13" s="38">
        <v>1.52366231</v>
      </c>
      <c r="D13" s="4">
        <v>0.64191</v>
      </c>
      <c r="E13" s="5">
        <f t="shared" si="0"/>
        <v>0.0038584753881042958</v>
      </c>
      <c r="F13" s="6">
        <f t="shared" si="1"/>
        <v>577219.7022087587</v>
      </c>
      <c r="G13" s="16">
        <f t="shared" si="2"/>
        <v>0.0025323691232503453</v>
      </c>
    </row>
    <row r="14" spans="1:7" s="3" customFormat="1" ht="12.75">
      <c r="A14" s="19" t="s">
        <v>7</v>
      </c>
      <c r="B14" s="36">
        <v>0.04839266</v>
      </c>
      <c r="C14" s="38">
        <v>5.20336301</v>
      </c>
      <c r="D14" s="7">
        <v>1898.7</v>
      </c>
      <c r="E14" s="5">
        <f t="shared" si="0"/>
        <v>0.3222582308030724</v>
      </c>
      <c r="F14" s="6">
        <f t="shared" si="1"/>
        <v>48209145.14368878</v>
      </c>
      <c r="G14" s="16">
        <f t="shared" si="2"/>
        <v>0.061932682802208025</v>
      </c>
    </row>
    <row r="15" spans="1:7" s="3" customFormat="1" ht="12.75">
      <c r="A15" s="19" t="s">
        <v>8</v>
      </c>
      <c r="B15" s="36">
        <v>0.0541506</v>
      </c>
      <c r="C15" s="38">
        <v>9.53707032</v>
      </c>
      <c r="D15" s="4">
        <v>568.51</v>
      </c>
      <c r="E15" s="5">
        <f t="shared" si="0"/>
        <v>0.36462595633554784</v>
      </c>
      <c r="F15" s="6">
        <f t="shared" si="1"/>
        <v>54547266.669749126</v>
      </c>
      <c r="G15" s="16">
        <f t="shared" si="2"/>
        <v>0.038232491121607655</v>
      </c>
    </row>
    <row r="16" spans="1:7" s="3" customFormat="1" ht="12.75">
      <c r="A16" s="19" t="s">
        <v>9</v>
      </c>
      <c r="B16" s="36">
        <v>0.04716771</v>
      </c>
      <c r="C16" s="38">
        <v>19.19126393</v>
      </c>
      <c r="D16" s="4">
        <v>86.849</v>
      </c>
      <c r="E16" s="5">
        <f t="shared" si="0"/>
        <v>0.34605637973478437</v>
      </c>
      <c r="F16" s="6">
        <f t="shared" si="1"/>
        <v>51769297.55047437</v>
      </c>
      <c r="G16" s="16">
        <f t="shared" si="2"/>
        <v>0.01803197439194326</v>
      </c>
    </row>
    <row r="17" spans="1:7" s="3" customFormat="1" ht="12.75">
      <c r="A17" s="19" t="s">
        <v>11</v>
      </c>
      <c r="B17" s="36">
        <v>0.00858587</v>
      </c>
      <c r="C17" s="38">
        <v>30.06896348</v>
      </c>
      <c r="D17" s="4">
        <v>102.44</v>
      </c>
      <c r="E17" s="5">
        <f t="shared" si="0"/>
        <v>0.5792201190792623</v>
      </c>
      <c r="F17" s="6">
        <f t="shared" si="1"/>
        <v>86650096.48085807</v>
      </c>
      <c r="G17" s="16">
        <f t="shared" si="2"/>
        <v>0.019263055724036627</v>
      </c>
    </row>
    <row r="18" spans="1:7" s="3" customFormat="1" ht="12.75">
      <c r="A18" s="19" t="s">
        <v>10</v>
      </c>
      <c r="B18" s="36">
        <v>0.24880766</v>
      </c>
      <c r="C18" s="38">
        <v>39.48168677</v>
      </c>
      <c r="D18" s="4">
        <v>0.13</v>
      </c>
      <c r="E18" s="5">
        <f t="shared" si="0"/>
        <v>0.052784983806405034</v>
      </c>
      <c r="F18" s="6">
        <f t="shared" si="1"/>
        <v>7896521.182372173</v>
      </c>
      <c r="G18" s="16">
        <f t="shared" si="2"/>
        <v>0.0013369485481687547</v>
      </c>
    </row>
    <row r="19" spans="1:7" s="3" customFormat="1" ht="13.5" thickBot="1">
      <c r="A19" s="24" t="s">
        <v>13</v>
      </c>
      <c r="B19" s="37">
        <v>0.0001</v>
      </c>
      <c r="C19" s="39">
        <v>1</v>
      </c>
      <c r="D19" s="23">
        <v>1</v>
      </c>
      <c r="E19" s="20">
        <f>C19*(D19/$I$2)^(2/5)</f>
        <v>0.0030236906226078987</v>
      </c>
      <c r="F19" s="21">
        <f>E19*$I$3</f>
        <v>452337.67879769887</v>
      </c>
      <c r="G19" s="22">
        <f>E19/C19</f>
        <v>0.0030236906226078987</v>
      </c>
    </row>
  </sheetData>
  <mergeCells count="7">
    <mergeCell ref="A6:C6"/>
    <mergeCell ref="H1:J1"/>
    <mergeCell ref="E8:G8"/>
    <mergeCell ref="A8:A9"/>
    <mergeCell ref="B8:B9"/>
    <mergeCell ref="C8:C9"/>
    <mergeCell ref="D8:D9"/>
  </mergeCells>
  <printOptions/>
  <pageMargins left="0.5" right="0.5" top="0.5" bottom="0.5" header="0" footer="0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2011-08-03T00:57:29Z</cp:lastPrinted>
  <dcterms:created xsi:type="dcterms:W3CDTF">2011-07-13T03:32:44Z</dcterms:created>
  <dcterms:modified xsi:type="dcterms:W3CDTF">2011-08-03T00:57:32Z</dcterms:modified>
  <cp:category/>
  <cp:version/>
  <cp:contentType/>
  <cp:contentStatus/>
</cp:coreProperties>
</file>